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nagement\_Shared\Executive Support Officers\Kim\LGOIMA\Justin Adams\Councillor attendance\"/>
    </mc:Choice>
  </mc:AlternateContent>
  <bookViews>
    <workbookView xWindow="120" yWindow="15" windowWidth="18840" windowHeight="5505" activeTab="2"/>
  </bookViews>
  <sheets>
    <sheet name="Forums 2022" sheetId="24" r:id="rId1"/>
    <sheet name="Forums 2021" sheetId="19" r:id="rId2"/>
    <sheet name="Forums 2020" sheetId="25" r:id="rId3"/>
  </sheets>
  <calcPr calcId="162913"/>
</workbook>
</file>

<file path=xl/calcChain.xml><?xml version="1.0" encoding="utf-8"?>
<calcChain xmlns="http://schemas.openxmlformats.org/spreadsheetml/2006/main">
  <c r="M16" i="24" l="1"/>
  <c r="L16" i="24"/>
  <c r="K16" i="24"/>
  <c r="J16" i="24"/>
  <c r="I16" i="24"/>
  <c r="H16" i="24"/>
  <c r="G16" i="24"/>
  <c r="F16" i="24"/>
  <c r="E16" i="24"/>
  <c r="D16" i="24"/>
  <c r="N20" i="19"/>
  <c r="M20" i="19"/>
  <c r="L20" i="19"/>
  <c r="L21" i="19" s="1"/>
  <c r="K20" i="19"/>
  <c r="J20" i="19"/>
  <c r="I20" i="19"/>
  <c r="H20" i="19"/>
  <c r="G20" i="19"/>
  <c r="F20" i="19"/>
  <c r="E20" i="19"/>
  <c r="D20" i="19"/>
  <c r="I15" i="24"/>
  <c r="H15" i="24"/>
  <c r="G15" i="24"/>
  <c r="H17" i="24"/>
  <c r="J15" i="24"/>
  <c r="K15" i="24"/>
  <c r="K17" i="24" s="1"/>
  <c r="L15" i="24"/>
  <c r="L17" i="24" s="1"/>
  <c r="M15" i="24"/>
  <c r="F15" i="24"/>
  <c r="E15" i="24"/>
  <c r="D15" i="24"/>
  <c r="M17" i="24"/>
  <c r="I17" i="24"/>
  <c r="G17" i="24"/>
  <c r="E17" i="24"/>
  <c r="J17" i="24"/>
  <c r="F17" i="24"/>
  <c r="D17" i="24"/>
  <c r="N35" i="25"/>
  <c r="M35" i="25"/>
  <c r="L35" i="25"/>
  <c r="K35" i="25"/>
  <c r="J35" i="25"/>
  <c r="I35" i="25"/>
  <c r="H35" i="25"/>
  <c r="G35" i="25"/>
  <c r="F35" i="25"/>
  <c r="E35" i="25"/>
  <c r="D35" i="25"/>
  <c r="F19" i="19"/>
  <c r="E19" i="19"/>
  <c r="E21" i="19" s="1"/>
  <c r="G19" i="19"/>
  <c r="H19" i="19"/>
  <c r="H21" i="19" s="1"/>
  <c r="I19" i="19"/>
  <c r="J19" i="19"/>
  <c r="J21" i="19" s="1"/>
  <c r="K19" i="19"/>
  <c r="L19" i="19"/>
  <c r="M19" i="19"/>
  <c r="N19" i="19"/>
  <c r="D19" i="19"/>
  <c r="K21" i="19"/>
  <c r="G21" i="19"/>
  <c r="N21" i="19"/>
  <c r="M21" i="19"/>
  <c r="I21" i="19"/>
  <c r="F21" i="19"/>
  <c r="D21" i="19"/>
  <c r="M37" i="25"/>
  <c r="K37" i="25"/>
  <c r="I37" i="25"/>
  <c r="G37" i="25"/>
  <c r="E37" i="25"/>
  <c r="N34" i="25"/>
  <c r="N37" i="25" s="1"/>
  <c r="M34" i="25"/>
  <c r="L34" i="25"/>
  <c r="L37" i="25" s="1"/>
  <c r="K34" i="25"/>
  <c r="J34" i="25"/>
  <c r="J37" i="25" s="1"/>
  <c r="I34" i="25"/>
  <c r="H34" i="25"/>
  <c r="H37" i="25" s="1"/>
  <c r="G34" i="25"/>
  <c r="F34" i="25"/>
  <c r="F37" i="25" s="1"/>
  <c r="E34" i="25"/>
  <c r="D34" i="25"/>
  <c r="D37" i="25" s="1"/>
</calcChain>
</file>

<file path=xl/sharedStrings.xml><?xml version="1.0" encoding="utf-8"?>
<sst xmlns="http://schemas.openxmlformats.org/spreadsheetml/2006/main" count="111" uniqueCount="69">
  <si>
    <t>Mayor Chadwick</t>
  </si>
  <si>
    <t>Cr Bentley</t>
  </si>
  <si>
    <t>Cr Donaldson</t>
  </si>
  <si>
    <t>Cr Maxwell</t>
  </si>
  <si>
    <t>Cr Raukawa-Tait</t>
  </si>
  <si>
    <t>Cr Tapsell</t>
  </si>
  <si>
    <t>Cr Kumar</t>
  </si>
  <si>
    <t>Total No. of Meetings Held</t>
  </si>
  <si>
    <t>Cr Kai Fong</t>
  </si>
  <si>
    <t>Cr Wang</t>
  </si>
  <si>
    <t>Cr Yates</t>
  </si>
  <si>
    <t>Cr Macpherson</t>
  </si>
  <si>
    <t>Apology</t>
  </si>
  <si>
    <t>Absent</t>
  </si>
  <si>
    <t>KEY</t>
  </si>
  <si>
    <t>Colour</t>
  </si>
  <si>
    <t>Council Business</t>
  </si>
  <si>
    <t xml:space="preserve">Annual Plan Forum 2 </t>
  </si>
  <si>
    <t xml:space="preserve">Annual Plan Forum 1 </t>
  </si>
  <si>
    <t>Annual Plan Forum 3</t>
  </si>
  <si>
    <t>Annual Plan Forum 4 -  ZOOM</t>
  </si>
  <si>
    <t>Annual Plan Forum 5 - ZOOM</t>
  </si>
  <si>
    <t>Date</t>
  </si>
  <si>
    <t>Approved Leave of Absence</t>
  </si>
  <si>
    <t>Zoom Attendance</t>
  </si>
  <si>
    <t>Annual Plan Forum 1 Contd</t>
  </si>
  <si>
    <t>Forum - Open Spaces Policy development &amp; Westbrook Sports Precinct</t>
  </si>
  <si>
    <t>Prostitution Information session</t>
  </si>
  <si>
    <t>Elected member briefing session - Eastside Locality Planning  &amp; Sir Howard Morrison Performing Arts Centre walk through</t>
  </si>
  <si>
    <t>Long-term Plan - Introduction for new members</t>
  </si>
  <si>
    <t>10.02.2021</t>
  </si>
  <si>
    <t xml:space="preserve">3 Waters Reform Forum </t>
  </si>
  <si>
    <t>LTP Forum - Community Safety / Inner City</t>
  </si>
  <si>
    <t>LTP Forum - Engagement Planning</t>
  </si>
  <si>
    <t>LTP Forum - Rating / Wrap Up</t>
  </si>
  <si>
    <t>Representation Review - Forum 1</t>
  </si>
  <si>
    <t>Representation Review - Forum 2</t>
  </si>
  <si>
    <t>Representation Review - Forum 3</t>
  </si>
  <si>
    <t>Forum - Wastewater Services Statement of Proposal</t>
  </si>
  <si>
    <t>Representation Review - Forum 4</t>
  </si>
  <si>
    <t>Representation Review - Forum 5</t>
  </si>
  <si>
    <t>Housing 2022 work programme</t>
  </si>
  <si>
    <t>Long term plan Year 2 forum - Zoom</t>
  </si>
  <si>
    <t>Future Development Strategy &amp; Intensification Plan Change #1</t>
  </si>
  <si>
    <t>Food &amp; Organic Waste Collection (FOGO) &amp; Development Contributions Policy</t>
  </si>
  <si>
    <t xml:space="preserve">Future Development Strategy &amp; Intensification Plan Change #2 </t>
  </si>
  <si>
    <t>Future Development Strategy #3</t>
  </si>
  <si>
    <t>Total Individual Attendance (once recorded)</t>
  </si>
  <si>
    <t>Individual Attendance as % (once recorded)</t>
  </si>
  <si>
    <t>Total No. of Meetings Held (where attendance recorded)</t>
  </si>
  <si>
    <t xml:space="preserve">Total Individual Attendance </t>
  </si>
  <si>
    <t xml:space="preserve">Individual Attendance as % </t>
  </si>
  <si>
    <t>Planning for development within Eastside</t>
  </si>
  <si>
    <t>Wastewater services - SOP</t>
  </si>
  <si>
    <t>Community Fund  information session</t>
  </si>
  <si>
    <t>Māori Wards</t>
  </si>
  <si>
    <t>Forum</t>
  </si>
  <si>
    <t>Cr Bentley - resigned on 28 April 2022</t>
  </si>
  <si>
    <t>LTP Forum -  Setting the scene - Financial Strategy</t>
  </si>
  <si>
    <t>LTP Forum -  Housing &amp; Thriving Communities &amp; Build Back Better</t>
  </si>
  <si>
    <t>LTP Forum -  Enabling growth (Infrastructure Strategy)</t>
  </si>
  <si>
    <t>LTP Forum -  Funding our services - Part 1</t>
  </si>
  <si>
    <t>LTP Forum -  Infrastructure</t>
  </si>
  <si>
    <t>LTP Forum -  Capex programme</t>
  </si>
  <si>
    <t>LTP Forum -  Capex programme – Funding and delivery plan</t>
  </si>
  <si>
    <t>LTP Forum -  Capex programme – Funding and delivery plan - Part 2</t>
  </si>
  <si>
    <t>LTP Forum -  Capex programme – Piecing it together</t>
  </si>
  <si>
    <t>Forum - Economic Recovery Taskforce update &amp; next steps</t>
  </si>
  <si>
    <t>LTP Forum -  Expectations, Key Themes, Strategic Direction Milestones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</si>
</sst>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textRotation="60"/>
    </xf>
    <xf numFmtId="9" fontId="2" fillId="0" borderId="0" xfId="1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2" fillId="0" borderId="0" xfId="0" applyFont="1" applyAlignment="1">
      <alignment horizontal="left"/>
    </xf>
    <xf numFmtId="0" fontId="2" fillId="6" borderId="1" xfId="0" applyFont="1" applyFill="1" applyBorder="1"/>
    <xf numFmtId="0" fontId="2" fillId="4" borderId="1" xfId="0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0" fillId="7" borderId="1" xfId="0" applyFill="1" applyBorder="1"/>
    <xf numFmtId="0" fontId="2" fillId="0" borderId="6" xfId="0" applyFont="1" applyFill="1" applyBorder="1"/>
    <xf numFmtId="0" fontId="2" fillId="0" borderId="20" xfId="0" applyFont="1" applyFill="1" applyBorder="1"/>
    <xf numFmtId="0" fontId="2" fillId="0" borderId="8" xfId="0" applyFont="1" applyFill="1" applyBorder="1"/>
    <xf numFmtId="14" fontId="2" fillId="0" borderId="18" xfId="0" applyNumberFormat="1" applyFont="1" applyFill="1" applyBorder="1" applyAlignment="1">
      <alignment horizontal="left"/>
    </xf>
    <xf numFmtId="0" fontId="2" fillId="0" borderId="13" xfId="0" applyFont="1" applyFill="1" applyBorder="1"/>
    <xf numFmtId="0" fontId="2" fillId="0" borderId="5" xfId="0" applyFont="1" applyFill="1" applyBorder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14" fontId="2" fillId="0" borderId="14" xfId="0" applyNumberFormat="1" applyFont="1" applyFill="1" applyBorder="1" applyAlignment="1">
      <alignment horizontal="left"/>
    </xf>
    <xf numFmtId="0" fontId="2" fillId="0" borderId="14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/>
    <xf numFmtId="0" fontId="2" fillId="0" borderId="21" xfId="0" applyFont="1" applyFill="1" applyBorder="1" applyAlignment="1"/>
    <xf numFmtId="0" fontId="2" fillId="0" borderId="1" xfId="0" applyFont="1" applyFill="1" applyBorder="1" applyAlignment="1"/>
    <xf numFmtId="0" fontId="2" fillId="0" borderId="9" xfId="0" applyFont="1" applyFill="1" applyBorder="1" applyAlignment="1"/>
    <xf numFmtId="14" fontId="2" fillId="0" borderId="15" xfId="0" applyNumberFormat="1" applyFont="1" applyFill="1" applyBorder="1" applyAlignment="1">
      <alignment horizontal="left"/>
    </xf>
    <xf numFmtId="0" fontId="2" fillId="0" borderId="15" xfId="0" applyFont="1" applyFill="1" applyBorder="1"/>
    <xf numFmtId="0" fontId="2" fillId="4" borderId="3" xfId="0" applyFont="1" applyFill="1" applyBorder="1" applyAlignment="1"/>
    <xf numFmtId="0" fontId="3" fillId="0" borderId="0" xfId="0" applyFont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wrapText="1"/>
    </xf>
    <xf numFmtId="0" fontId="2" fillId="0" borderId="0" xfId="0" applyFont="1" applyAlignment="1">
      <alignment vertical="top"/>
    </xf>
    <xf numFmtId="14" fontId="2" fillId="0" borderId="18" xfId="0" applyNumberFormat="1" applyFont="1" applyFill="1" applyBorder="1" applyAlignment="1">
      <alignment horizontal="left" vertical="top"/>
    </xf>
    <xf numFmtId="0" fontId="2" fillId="0" borderId="13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14" fontId="2" fillId="0" borderId="14" xfId="0" applyNumberFormat="1" applyFont="1" applyFill="1" applyBorder="1" applyAlignment="1">
      <alignment horizontal="left" vertical="top"/>
    </xf>
    <xf numFmtId="0" fontId="2" fillId="0" borderId="1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/>
    </xf>
    <xf numFmtId="0" fontId="2" fillId="4" borderId="2" xfId="0" applyFont="1" applyFill="1" applyBorder="1" applyAlignment="1">
      <alignment vertical="top"/>
    </xf>
    <xf numFmtId="14" fontId="2" fillId="0" borderId="14" xfId="0" applyNumberFormat="1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/>
    </xf>
    <xf numFmtId="0" fontId="2" fillId="4" borderId="25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 wrapText="1"/>
    </xf>
    <xf numFmtId="14" fontId="2" fillId="0" borderId="15" xfId="0" applyNumberFormat="1" applyFont="1" applyFill="1" applyBorder="1" applyAlignment="1">
      <alignment horizontal="left" vertical="top"/>
    </xf>
    <xf numFmtId="0" fontId="2" fillId="0" borderId="1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3" fillId="0" borderId="27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wrapText="1"/>
    </xf>
    <xf numFmtId="9" fontId="2" fillId="0" borderId="10" xfId="0" applyNumberFormat="1" applyFont="1" applyFill="1" applyBorder="1" applyAlignment="1">
      <alignment vertical="top"/>
    </xf>
    <xf numFmtId="9" fontId="2" fillId="0" borderId="11" xfId="0" applyNumberFormat="1" applyFont="1" applyFill="1" applyBorder="1" applyAlignment="1">
      <alignment vertical="top"/>
    </xf>
    <xf numFmtId="9" fontId="2" fillId="0" borderId="12" xfId="0" applyNumberFormat="1" applyFont="1" applyFill="1" applyBorder="1" applyAlignment="1">
      <alignment vertical="top"/>
    </xf>
    <xf numFmtId="0" fontId="3" fillId="2" borderId="19" xfId="0" applyFont="1" applyFill="1" applyBorder="1" applyAlignment="1">
      <alignment horizontal="center" textRotation="40"/>
    </xf>
    <xf numFmtId="0" fontId="3" fillId="2" borderId="23" xfId="0" applyFont="1" applyFill="1" applyBorder="1" applyAlignment="1">
      <alignment horizontal="center" textRotation="40"/>
    </xf>
    <xf numFmtId="0" fontId="3" fillId="2" borderId="22" xfId="0" applyFont="1" applyFill="1" applyBorder="1" applyAlignment="1">
      <alignment horizontal="center" textRotation="40"/>
    </xf>
    <xf numFmtId="0" fontId="2" fillId="0" borderId="18" xfId="0" applyFont="1" applyFill="1" applyBorder="1"/>
    <xf numFmtId="0" fontId="2" fillId="6" borderId="8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0" fontId="2" fillId="6" borderId="9" xfId="0" applyFont="1" applyFill="1" applyBorder="1" applyAlignment="1">
      <alignment vertical="top"/>
    </xf>
    <xf numFmtId="0" fontId="2" fillId="4" borderId="6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6" borderId="20" xfId="0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0" fontId="2" fillId="6" borderId="3" xfId="0" applyFont="1" applyFill="1" applyBorder="1" applyAlignment="1">
      <alignment vertical="top"/>
    </xf>
    <xf numFmtId="0" fontId="2" fillId="6" borderId="21" xfId="0" applyFont="1" applyFill="1" applyBorder="1" applyAlignment="1">
      <alignment vertical="top"/>
    </xf>
    <xf numFmtId="0" fontId="2" fillId="0" borderId="26" xfId="0" applyFont="1" applyBorder="1" applyAlignment="1">
      <alignment vertical="top" wrapText="1"/>
    </xf>
    <xf numFmtId="0" fontId="2" fillId="0" borderId="17" xfId="0" applyFont="1" applyFill="1" applyBorder="1" applyAlignment="1">
      <alignment vertical="top"/>
    </xf>
    <xf numFmtId="0" fontId="2" fillId="8" borderId="3" xfId="0" applyFont="1" applyFill="1" applyBorder="1" applyAlignment="1">
      <alignment vertical="top"/>
    </xf>
    <xf numFmtId="0" fontId="3" fillId="2" borderId="23" xfId="0" applyFont="1" applyFill="1" applyBorder="1" applyAlignment="1">
      <alignment horizontal="center" textRotation="40" wrapText="1"/>
    </xf>
    <xf numFmtId="0" fontId="2" fillId="0" borderId="28" xfId="0" applyFont="1" applyBorder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67976"/>
      <color rgb="FFFFFF99"/>
      <color rgb="FFEE6A5C"/>
      <color rgb="FFF9515D"/>
      <color rgb="FFEE5B50"/>
      <color rgb="FFEA3426"/>
      <color rgb="FFFA5050"/>
      <color rgb="FFF91717"/>
      <color rgb="FFFDADAD"/>
      <color rgb="FFF28A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N17"/>
  <sheetViews>
    <sheetView workbookViewId="0">
      <selection activeCell="E20" sqref="E20"/>
    </sheetView>
  </sheetViews>
  <sheetFormatPr defaultColWidth="10.7109375" defaultRowHeight="15.75" x14ac:dyDescent="0.25"/>
  <cols>
    <col min="1" max="1" width="3.42578125" style="1" customWidth="1"/>
    <col min="2" max="2" width="15.7109375" style="1" customWidth="1"/>
    <col min="3" max="3" width="40.7109375" style="1" customWidth="1"/>
    <col min="4" max="16384" width="10.7109375" style="1"/>
  </cols>
  <sheetData>
    <row r="1" spans="1:14" x14ac:dyDescent="0.25">
      <c r="C1" s="8" t="s">
        <v>14</v>
      </c>
      <c r="D1" s="8" t="s">
        <v>15</v>
      </c>
      <c r="J1" s="4"/>
      <c r="K1" s="4"/>
      <c r="L1" s="4"/>
      <c r="M1" s="4"/>
    </row>
    <row r="2" spans="1:14" x14ac:dyDescent="0.25">
      <c r="C2" s="8" t="s">
        <v>13</v>
      </c>
      <c r="D2" s="9"/>
      <c r="J2" s="3"/>
      <c r="K2" s="3"/>
      <c r="L2" s="3"/>
      <c r="M2" s="3"/>
    </row>
    <row r="3" spans="1:14" ht="16.5" customHeight="1" x14ac:dyDescent="0.25">
      <c r="C3" s="8" t="s">
        <v>12</v>
      </c>
      <c r="D3" s="10"/>
      <c r="J3" s="3"/>
      <c r="K3" s="3"/>
      <c r="L3" s="3"/>
      <c r="M3" s="3"/>
    </row>
    <row r="4" spans="1:14" ht="16.5" customHeight="1" x14ac:dyDescent="0.25">
      <c r="C4" s="16" t="s">
        <v>23</v>
      </c>
      <c r="D4" s="17"/>
      <c r="J4" s="3"/>
      <c r="K4" s="3"/>
      <c r="L4" s="3"/>
      <c r="M4" s="3"/>
    </row>
    <row r="5" spans="1:14" x14ac:dyDescent="0.25">
      <c r="C5" s="8" t="s">
        <v>16</v>
      </c>
      <c r="D5" s="11"/>
      <c r="J5" s="5"/>
      <c r="K5" s="5"/>
      <c r="L5" s="5"/>
      <c r="M5" s="5"/>
    </row>
    <row r="6" spans="1:14" x14ac:dyDescent="0.25">
      <c r="B6" s="12"/>
      <c r="C6" s="8" t="s">
        <v>24</v>
      </c>
      <c r="D6" s="13"/>
      <c r="L6" s="7"/>
      <c r="M6" s="6"/>
      <c r="N6" s="6"/>
    </row>
    <row r="7" spans="1:14" ht="16.5" thickBot="1" x14ac:dyDescent="0.3">
      <c r="K7" s="7"/>
      <c r="L7" s="6"/>
      <c r="M7" s="6"/>
    </row>
    <row r="8" spans="1:14" s="36" customFormat="1" ht="113.25" customHeight="1" thickBot="1" x14ac:dyDescent="0.3">
      <c r="B8" s="37" t="s">
        <v>22</v>
      </c>
      <c r="C8" s="38" t="s">
        <v>56</v>
      </c>
      <c r="D8" s="76" t="s">
        <v>0</v>
      </c>
      <c r="E8" s="92" t="s">
        <v>57</v>
      </c>
      <c r="F8" s="77" t="s">
        <v>2</v>
      </c>
      <c r="G8" s="77" t="s">
        <v>8</v>
      </c>
      <c r="H8" s="77" t="s">
        <v>6</v>
      </c>
      <c r="I8" s="77" t="s">
        <v>3</v>
      </c>
      <c r="J8" s="77" t="s">
        <v>4</v>
      </c>
      <c r="K8" s="77" t="s">
        <v>5</v>
      </c>
      <c r="L8" s="77" t="s">
        <v>9</v>
      </c>
      <c r="M8" s="78" t="s">
        <v>10</v>
      </c>
    </row>
    <row r="9" spans="1:14" x14ac:dyDescent="0.25">
      <c r="A9" s="39">
        <v>1</v>
      </c>
      <c r="B9" s="40">
        <v>44607</v>
      </c>
      <c r="C9" s="48" t="s">
        <v>41</v>
      </c>
      <c r="D9" s="42">
        <v>1</v>
      </c>
      <c r="E9" s="43">
        <v>0</v>
      </c>
      <c r="F9" s="43">
        <v>1</v>
      </c>
      <c r="G9" s="43">
        <v>1</v>
      </c>
      <c r="H9" s="43">
        <v>1</v>
      </c>
      <c r="I9" s="43">
        <v>1</v>
      </c>
      <c r="J9" s="43">
        <v>0</v>
      </c>
      <c r="K9" s="43">
        <v>1</v>
      </c>
      <c r="L9" s="83">
        <v>0</v>
      </c>
      <c r="M9" s="44">
        <v>1</v>
      </c>
    </row>
    <row r="10" spans="1:14" x14ac:dyDescent="0.25">
      <c r="A10" s="39">
        <v>2</v>
      </c>
      <c r="B10" s="52">
        <v>44616</v>
      </c>
      <c r="C10" s="84" t="s">
        <v>42</v>
      </c>
      <c r="D10" s="85">
        <v>1</v>
      </c>
      <c r="E10" s="86">
        <v>0</v>
      </c>
      <c r="F10" s="87">
        <v>1</v>
      </c>
      <c r="G10" s="87">
        <v>1</v>
      </c>
      <c r="H10" s="87">
        <v>1</v>
      </c>
      <c r="I10" s="87">
        <v>1</v>
      </c>
      <c r="J10" s="87">
        <v>1</v>
      </c>
      <c r="K10" s="87">
        <v>1</v>
      </c>
      <c r="L10" s="87">
        <v>1</v>
      </c>
      <c r="M10" s="88">
        <v>1</v>
      </c>
    </row>
    <row r="11" spans="1:14" ht="32.1" customHeight="1" x14ac:dyDescent="0.25">
      <c r="A11" s="39">
        <v>3</v>
      </c>
      <c r="B11" s="52">
        <v>44629</v>
      </c>
      <c r="C11" s="53" t="s">
        <v>43</v>
      </c>
      <c r="D11" s="85">
        <v>1</v>
      </c>
      <c r="E11" s="87">
        <v>0</v>
      </c>
      <c r="F11" s="87">
        <v>1</v>
      </c>
      <c r="G11" s="87">
        <v>1</v>
      </c>
      <c r="H11" s="87">
        <v>0</v>
      </c>
      <c r="I11" s="87">
        <v>1</v>
      </c>
      <c r="J11" s="87">
        <v>1</v>
      </c>
      <c r="K11" s="87">
        <v>1</v>
      </c>
      <c r="L11" s="87">
        <v>1</v>
      </c>
      <c r="M11" s="88">
        <v>1</v>
      </c>
    </row>
    <row r="12" spans="1:14" ht="32.1" customHeight="1" x14ac:dyDescent="0.25">
      <c r="A12" s="39">
        <v>4</v>
      </c>
      <c r="B12" s="52">
        <v>44644</v>
      </c>
      <c r="C12" s="89" t="s">
        <v>44</v>
      </c>
      <c r="D12" s="90">
        <v>1</v>
      </c>
      <c r="E12" s="50">
        <v>0</v>
      </c>
      <c r="F12" s="50">
        <v>1</v>
      </c>
      <c r="G12" s="87">
        <v>1</v>
      </c>
      <c r="H12" s="87">
        <v>1</v>
      </c>
      <c r="I12" s="50">
        <v>1</v>
      </c>
      <c r="J12" s="50">
        <v>1</v>
      </c>
      <c r="K12" s="87">
        <v>1</v>
      </c>
      <c r="L12" s="50">
        <v>1</v>
      </c>
      <c r="M12" s="51">
        <v>1</v>
      </c>
    </row>
    <row r="13" spans="1:14" ht="32.1" customHeight="1" x14ac:dyDescent="0.25">
      <c r="A13" s="39">
        <v>5</v>
      </c>
      <c r="B13" s="52">
        <v>44657</v>
      </c>
      <c r="C13" s="89" t="s">
        <v>45</v>
      </c>
      <c r="D13" s="90">
        <v>1</v>
      </c>
      <c r="E13" s="50">
        <v>0</v>
      </c>
      <c r="F13" s="50">
        <v>1</v>
      </c>
      <c r="G13" s="50">
        <v>1</v>
      </c>
      <c r="H13" s="50">
        <v>1</v>
      </c>
      <c r="I13" s="50">
        <v>1</v>
      </c>
      <c r="J13" s="87">
        <v>1</v>
      </c>
      <c r="K13" s="50">
        <v>1</v>
      </c>
      <c r="L13" s="50">
        <v>1</v>
      </c>
      <c r="M13" s="51">
        <v>1</v>
      </c>
    </row>
    <row r="14" spans="1:14" ht="16.5" thickBot="1" x14ac:dyDescent="0.3">
      <c r="A14" s="39">
        <v>6</v>
      </c>
      <c r="B14" s="64">
        <v>44713</v>
      </c>
      <c r="C14" s="93" t="s">
        <v>46</v>
      </c>
      <c r="D14" s="90">
        <v>1</v>
      </c>
      <c r="E14" s="91"/>
      <c r="F14" s="50">
        <v>1</v>
      </c>
      <c r="G14" s="50">
        <v>1</v>
      </c>
      <c r="H14" s="50">
        <v>0</v>
      </c>
      <c r="I14" s="50">
        <v>1</v>
      </c>
      <c r="J14" s="50">
        <v>1</v>
      </c>
      <c r="K14" s="50">
        <v>1</v>
      </c>
      <c r="L14" s="50">
        <v>1</v>
      </c>
      <c r="M14" s="51">
        <v>1</v>
      </c>
    </row>
    <row r="15" spans="1:14" x14ac:dyDescent="0.25">
      <c r="A15" s="39"/>
      <c r="B15" s="21"/>
      <c r="C15" s="69" t="s">
        <v>50</v>
      </c>
      <c r="D15" s="42">
        <f t="shared" ref="D15:I15" si="0">SUM(D9:D14)</f>
        <v>6</v>
      </c>
      <c r="E15" s="43">
        <f t="shared" si="0"/>
        <v>0</v>
      </c>
      <c r="F15" s="43">
        <f t="shared" si="0"/>
        <v>6</v>
      </c>
      <c r="G15" s="43">
        <f t="shared" si="0"/>
        <v>6</v>
      </c>
      <c r="H15" s="43">
        <f t="shared" si="0"/>
        <v>4</v>
      </c>
      <c r="I15" s="43">
        <f t="shared" si="0"/>
        <v>6</v>
      </c>
      <c r="J15" s="43">
        <f t="shared" ref="J15:M15" si="1">SUM(J9:J14)</f>
        <v>5</v>
      </c>
      <c r="K15" s="43">
        <f t="shared" si="1"/>
        <v>6</v>
      </c>
      <c r="L15" s="43">
        <f t="shared" si="1"/>
        <v>5</v>
      </c>
      <c r="M15" s="44">
        <f t="shared" si="1"/>
        <v>6</v>
      </c>
    </row>
    <row r="16" spans="1:14" x14ac:dyDescent="0.25">
      <c r="B16" s="26"/>
      <c r="C16" s="70" t="s">
        <v>7</v>
      </c>
      <c r="D16" s="54">
        <f>A14</f>
        <v>6</v>
      </c>
      <c r="E16" s="55">
        <f>A14</f>
        <v>6</v>
      </c>
      <c r="F16" s="55">
        <f>A14</f>
        <v>6</v>
      </c>
      <c r="G16" s="55">
        <f>A14</f>
        <v>6</v>
      </c>
      <c r="H16" s="55">
        <f>A14</f>
        <v>6</v>
      </c>
      <c r="I16" s="55">
        <f>A14</f>
        <v>6</v>
      </c>
      <c r="J16" s="55">
        <f>A14</f>
        <v>6</v>
      </c>
      <c r="K16" s="55">
        <f>A14</f>
        <v>6</v>
      </c>
      <c r="L16" s="55">
        <f>A14</f>
        <v>6</v>
      </c>
      <c r="M16" s="56">
        <f>A14</f>
        <v>6</v>
      </c>
    </row>
    <row r="17" spans="2:13" ht="16.5" thickBot="1" x14ac:dyDescent="0.3">
      <c r="B17" s="71"/>
      <c r="C17" s="72" t="s">
        <v>51</v>
      </c>
      <c r="D17" s="73">
        <f t="shared" ref="D17:M17" si="2">+(D15/D16)</f>
        <v>1</v>
      </c>
      <c r="E17" s="74">
        <f t="shared" si="2"/>
        <v>0</v>
      </c>
      <c r="F17" s="74">
        <f t="shared" si="2"/>
        <v>1</v>
      </c>
      <c r="G17" s="74">
        <f t="shared" si="2"/>
        <v>1</v>
      </c>
      <c r="H17" s="74">
        <f t="shared" si="2"/>
        <v>0.66666666666666663</v>
      </c>
      <c r="I17" s="74">
        <f t="shared" si="2"/>
        <v>1</v>
      </c>
      <c r="J17" s="74">
        <f t="shared" si="2"/>
        <v>0.83333333333333337</v>
      </c>
      <c r="K17" s="74">
        <f t="shared" si="2"/>
        <v>1</v>
      </c>
      <c r="L17" s="74">
        <f t="shared" si="2"/>
        <v>0.83333333333333337</v>
      </c>
      <c r="M17" s="75">
        <f t="shared" si="2"/>
        <v>1</v>
      </c>
    </row>
  </sheetData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21"/>
  <sheetViews>
    <sheetView zoomScaleNormal="100" workbookViewId="0">
      <selection activeCell="C9" sqref="C9"/>
    </sheetView>
  </sheetViews>
  <sheetFormatPr defaultColWidth="10.7109375" defaultRowHeight="15.75" x14ac:dyDescent="0.25"/>
  <cols>
    <col min="1" max="1" width="4.85546875" style="1" customWidth="1"/>
    <col min="2" max="2" width="15.7109375" style="1" customWidth="1"/>
    <col min="3" max="3" width="40.7109375" style="1" customWidth="1"/>
    <col min="4" max="16384" width="10.7109375" style="1"/>
  </cols>
  <sheetData>
    <row r="1" spans="1:14" x14ac:dyDescent="0.25">
      <c r="B1" s="12"/>
      <c r="C1" s="8" t="s">
        <v>14</v>
      </c>
      <c r="D1" s="8" t="s">
        <v>15</v>
      </c>
      <c r="L1" s="7"/>
      <c r="M1" s="6"/>
      <c r="N1" s="6"/>
    </row>
    <row r="2" spans="1:14" x14ac:dyDescent="0.25">
      <c r="B2" s="12"/>
      <c r="C2" s="8" t="s">
        <v>13</v>
      </c>
      <c r="D2" s="9"/>
      <c r="L2" s="7"/>
      <c r="M2" s="6"/>
      <c r="N2" s="6"/>
    </row>
    <row r="3" spans="1:14" x14ac:dyDescent="0.25">
      <c r="B3" s="12"/>
      <c r="C3" s="8" t="s">
        <v>12</v>
      </c>
      <c r="D3" s="10"/>
      <c r="L3" s="7"/>
      <c r="M3" s="6"/>
      <c r="N3" s="6"/>
    </row>
    <row r="4" spans="1:14" x14ac:dyDescent="0.25">
      <c r="B4" s="12"/>
      <c r="C4" s="16" t="s">
        <v>23</v>
      </c>
      <c r="D4" s="17"/>
      <c r="L4" s="7"/>
      <c r="M4" s="6"/>
      <c r="N4" s="6"/>
    </row>
    <row r="5" spans="1:14" x14ac:dyDescent="0.25">
      <c r="B5" s="12"/>
      <c r="C5" s="8" t="s">
        <v>16</v>
      </c>
      <c r="D5" s="11"/>
      <c r="L5" s="7"/>
      <c r="M5" s="6"/>
      <c r="N5" s="6"/>
    </row>
    <row r="6" spans="1:14" x14ac:dyDescent="0.25">
      <c r="B6" s="12"/>
      <c r="C6" s="8" t="s">
        <v>24</v>
      </c>
      <c r="D6" s="13"/>
      <c r="L6" s="7"/>
      <c r="M6" s="6"/>
      <c r="N6" s="6"/>
    </row>
    <row r="7" spans="1:14" ht="16.5" thickBot="1" x14ac:dyDescent="0.3">
      <c r="B7" s="12"/>
      <c r="C7" s="2"/>
      <c r="L7" s="7"/>
      <c r="M7" s="6"/>
      <c r="N7" s="6"/>
    </row>
    <row r="8" spans="1:14" s="2" customFormat="1" ht="113.25" customHeight="1" thickBot="1" x14ac:dyDescent="0.3">
      <c r="B8" s="37" t="s">
        <v>22</v>
      </c>
      <c r="C8" s="38" t="s">
        <v>56</v>
      </c>
      <c r="D8" s="76" t="s">
        <v>0</v>
      </c>
      <c r="E8" s="77" t="s">
        <v>2</v>
      </c>
      <c r="F8" s="77" t="s">
        <v>1</v>
      </c>
      <c r="G8" s="77" t="s">
        <v>8</v>
      </c>
      <c r="H8" s="77" t="s">
        <v>6</v>
      </c>
      <c r="I8" s="77" t="s">
        <v>11</v>
      </c>
      <c r="J8" s="77" t="s">
        <v>3</v>
      </c>
      <c r="K8" s="77" t="s">
        <v>4</v>
      </c>
      <c r="L8" s="77" t="s">
        <v>5</v>
      </c>
      <c r="M8" s="77" t="s">
        <v>9</v>
      </c>
      <c r="N8" s="78" t="s">
        <v>10</v>
      </c>
    </row>
    <row r="9" spans="1:14" x14ac:dyDescent="0.25">
      <c r="A9" s="1">
        <v>1</v>
      </c>
      <c r="B9" s="26" t="s">
        <v>30</v>
      </c>
      <c r="C9" s="22" t="s">
        <v>32</v>
      </c>
      <c r="D9" s="23">
        <v>1</v>
      </c>
      <c r="E9" s="18">
        <v>1</v>
      </c>
      <c r="F9" s="18">
        <v>0</v>
      </c>
      <c r="G9" s="18">
        <v>1</v>
      </c>
      <c r="H9" s="18">
        <v>0</v>
      </c>
      <c r="I9" s="18">
        <v>0</v>
      </c>
      <c r="J9" s="18">
        <v>1</v>
      </c>
      <c r="K9" s="18">
        <v>1</v>
      </c>
      <c r="L9" s="24">
        <v>1</v>
      </c>
      <c r="M9" s="24">
        <v>1</v>
      </c>
      <c r="N9" s="25">
        <v>1</v>
      </c>
    </row>
    <row r="10" spans="1:14" x14ac:dyDescent="0.25">
      <c r="A10" s="1">
        <v>2</v>
      </c>
      <c r="B10" s="26">
        <v>44238</v>
      </c>
      <c r="C10" s="27" t="s">
        <v>34</v>
      </c>
      <c r="D10" s="19">
        <v>1</v>
      </c>
      <c r="E10" s="28">
        <v>1</v>
      </c>
      <c r="F10" s="28">
        <v>1</v>
      </c>
      <c r="G10" s="28">
        <v>1</v>
      </c>
      <c r="H10" s="28">
        <v>0</v>
      </c>
      <c r="I10" s="28">
        <v>0</v>
      </c>
      <c r="J10" s="28">
        <v>1</v>
      </c>
      <c r="K10" s="28">
        <v>1</v>
      </c>
      <c r="L10" s="29">
        <v>1</v>
      </c>
      <c r="M10" s="29">
        <v>1</v>
      </c>
      <c r="N10" s="30">
        <v>1</v>
      </c>
    </row>
    <row r="11" spans="1:14" x14ac:dyDescent="0.25">
      <c r="A11" s="1">
        <v>3</v>
      </c>
      <c r="B11" s="26">
        <v>44252</v>
      </c>
      <c r="C11" s="79" t="s">
        <v>33</v>
      </c>
      <c r="D11" s="19">
        <v>1</v>
      </c>
      <c r="E11" s="28">
        <v>1</v>
      </c>
      <c r="F11" s="28">
        <v>1</v>
      </c>
      <c r="G11" s="28">
        <v>1</v>
      </c>
      <c r="H11" s="28">
        <v>0</v>
      </c>
      <c r="I11" s="28">
        <v>1</v>
      </c>
      <c r="J11" s="28">
        <v>1</v>
      </c>
      <c r="K11" s="28">
        <v>0</v>
      </c>
      <c r="L11" s="29">
        <v>1</v>
      </c>
      <c r="M11" s="29">
        <v>1</v>
      </c>
      <c r="N11" s="30">
        <v>1</v>
      </c>
    </row>
    <row r="12" spans="1:14" x14ac:dyDescent="0.25">
      <c r="A12" s="1">
        <v>4</v>
      </c>
      <c r="B12" s="26">
        <v>44272</v>
      </c>
      <c r="C12" s="27" t="s">
        <v>31</v>
      </c>
      <c r="D12" s="19">
        <v>1</v>
      </c>
      <c r="E12" s="28">
        <v>1</v>
      </c>
      <c r="F12" s="28">
        <v>1</v>
      </c>
      <c r="G12" s="28">
        <v>1</v>
      </c>
      <c r="H12" s="28">
        <v>0</v>
      </c>
      <c r="I12" s="28">
        <v>1</v>
      </c>
      <c r="J12" s="28">
        <v>0</v>
      </c>
      <c r="K12" s="28">
        <v>1</v>
      </c>
      <c r="L12" s="29">
        <v>0</v>
      </c>
      <c r="M12" s="29">
        <v>1</v>
      </c>
      <c r="N12" s="30">
        <v>1</v>
      </c>
    </row>
    <row r="13" spans="1:14" x14ac:dyDescent="0.25">
      <c r="A13" s="1">
        <v>5</v>
      </c>
      <c r="B13" s="26">
        <v>44329</v>
      </c>
      <c r="C13" s="27" t="s">
        <v>55</v>
      </c>
      <c r="D13" s="19">
        <v>1</v>
      </c>
      <c r="E13" s="28">
        <v>1</v>
      </c>
      <c r="F13" s="28">
        <v>1</v>
      </c>
      <c r="G13" s="28">
        <v>1</v>
      </c>
      <c r="H13" s="28">
        <v>1</v>
      </c>
      <c r="I13" s="28">
        <v>1</v>
      </c>
      <c r="J13" s="28">
        <v>1</v>
      </c>
      <c r="K13" s="28">
        <v>1</v>
      </c>
      <c r="L13" s="29">
        <v>1</v>
      </c>
      <c r="M13" s="29">
        <v>1</v>
      </c>
      <c r="N13" s="30">
        <v>1</v>
      </c>
    </row>
    <row r="14" spans="1:14" x14ac:dyDescent="0.25">
      <c r="A14" s="1">
        <v>6</v>
      </c>
      <c r="B14" s="26">
        <v>44370</v>
      </c>
      <c r="C14" s="27" t="s">
        <v>35</v>
      </c>
      <c r="D14" s="19">
        <v>1</v>
      </c>
      <c r="E14" s="35">
        <v>0</v>
      </c>
      <c r="F14" s="28">
        <v>1</v>
      </c>
      <c r="G14" s="35">
        <v>0</v>
      </c>
      <c r="H14" s="28">
        <v>1</v>
      </c>
      <c r="I14" s="28">
        <v>1</v>
      </c>
      <c r="J14" s="28">
        <v>1</v>
      </c>
      <c r="K14" s="28">
        <v>1</v>
      </c>
      <c r="L14" s="35">
        <v>0</v>
      </c>
      <c r="M14" s="29">
        <v>1</v>
      </c>
      <c r="N14" s="30">
        <v>1</v>
      </c>
    </row>
    <row r="15" spans="1:14" x14ac:dyDescent="0.25">
      <c r="A15" s="1">
        <v>7</v>
      </c>
      <c r="B15" s="26">
        <v>44377</v>
      </c>
      <c r="C15" s="27" t="s">
        <v>36</v>
      </c>
      <c r="D15" s="19">
        <v>1</v>
      </c>
      <c r="E15" s="28">
        <v>1</v>
      </c>
      <c r="F15" s="28">
        <v>0</v>
      </c>
      <c r="G15" s="28">
        <v>1</v>
      </c>
      <c r="H15" s="28">
        <v>1</v>
      </c>
      <c r="I15" s="28">
        <v>1</v>
      </c>
      <c r="J15" s="28">
        <v>1</v>
      </c>
      <c r="K15" s="28">
        <v>1</v>
      </c>
      <c r="L15" s="35">
        <v>0</v>
      </c>
      <c r="M15" s="29">
        <v>1</v>
      </c>
      <c r="N15" s="30">
        <v>1</v>
      </c>
    </row>
    <row r="16" spans="1:14" x14ac:dyDescent="0.25">
      <c r="A16" s="1">
        <v>8</v>
      </c>
      <c r="B16" s="26">
        <v>44396</v>
      </c>
      <c r="C16" s="27" t="s">
        <v>37</v>
      </c>
      <c r="D16" s="20">
        <v>1</v>
      </c>
      <c r="E16" s="14">
        <v>0</v>
      </c>
      <c r="F16" s="15">
        <v>0</v>
      </c>
      <c r="G16" s="15">
        <v>1</v>
      </c>
      <c r="H16" s="15">
        <v>1</v>
      </c>
      <c r="I16" s="15">
        <v>1</v>
      </c>
      <c r="J16" s="14">
        <v>0</v>
      </c>
      <c r="K16" s="14">
        <v>0</v>
      </c>
      <c r="L16" s="31">
        <v>1</v>
      </c>
      <c r="M16" s="31">
        <v>0</v>
      </c>
      <c r="N16" s="32">
        <v>1</v>
      </c>
    </row>
    <row r="17" spans="1:14" x14ac:dyDescent="0.25">
      <c r="A17" s="1">
        <v>9</v>
      </c>
      <c r="B17" s="26">
        <v>44414</v>
      </c>
      <c r="C17" s="27" t="s">
        <v>39</v>
      </c>
      <c r="D17" s="20">
        <v>1</v>
      </c>
      <c r="E17" s="15">
        <v>1</v>
      </c>
      <c r="F17" s="15">
        <v>0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31">
        <v>1</v>
      </c>
      <c r="M17" s="31">
        <v>0</v>
      </c>
      <c r="N17" s="32">
        <v>1</v>
      </c>
    </row>
    <row r="18" spans="1:14" ht="16.5" thickBot="1" x14ac:dyDescent="0.3">
      <c r="A18" s="1">
        <v>10</v>
      </c>
      <c r="B18" s="33">
        <v>44490</v>
      </c>
      <c r="C18" s="34" t="s">
        <v>40</v>
      </c>
      <c r="D18" s="20">
        <v>1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31">
        <v>1</v>
      </c>
      <c r="M18" s="31">
        <v>1</v>
      </c>
      <c r="N18" s="32">
        <v>1</v>
      </c>
    </row>
    <row r="19" spans="1:14" x14ac:dyDescent="0.25">
      <c r="B19" s="21"/>
      <c r="C19" s="69" t="s">
        <v>50</v>
      </c>
      <c r="D19" s="42">
        <f>SUM(D9:D18)</f>
        <v>10</v>
      </c>
      <c r="E19" s="43">
        <f>SUM(E9:E18)</f>
        <v>8</v>
      </c>
      <c r="F19" s="43">
        <f>SUM(F9:F18)</f>
        <v>6</v>
      </c>
      <c r="G19" s="43">
        <f t="shared" ref="G19:N19" si="0">SUM(G9:G18)</f>
        <v>9</v>
      </c>
      <c r="H19" s="43">
        <f t="shared" si="0"/>
        <v>6</v>
      </c>
      <c r="I19" s="43">
        <f t="shared" si="0"/>
        <v>8</v>
      </c>
      <c r="J19" s="43">
        <f t="shared" si="0"/>
        <v>8</v>
      </c>
      <c r="K19" s="43">
        <f t="shared" si="0"/>
        <v>8</v>
      </c>
      <c r="L19" s="43">
        <f t="shared" si="0"/>
        <v>7</v>
      </c>
      <c r="M19" s="43">
        <f t="shared" si="0"/>
        <v>8</v>
      </c>
      <c r="N19" s="44">
        <f t="shared" si="0"/>
        <v>10</v>
      </c>
    </row>
    <row r="20" spans="1:14" x14ac:dyDescent="0.25">
      <c r="B20" s="26"/>
      <c r="C20" s="70" t="s">
        <v>7</v>
      </c>
      <c r="D20" s="54">
        <f>A18</f>
        <v>10</v>
      </c>
      <c r="E20" s="55">
        <f>A18</f>
        <v>10</v>
      </c>
      <c r="F20" s="55">
        <f>A18</f>
        <v>10</v>
      </c>
      <c r="G20" s="55">
        <f>A18</f>
        <v>10</v>
      </c>
      <c r="H20" s="55">
        <f>A18</f>
        <v>10</v>
      </c>
      <c r="I20" s="55">
        <f>A18</f>
        <v>10</v>
      </c>
      <c r="J20" s="55">
        <f>A18</f>
        <v>10</v>
      </c>
      <c r="K20" s="55">
        <f>A18</f>
        <v>10</v>
      </c>
      <c r="L20" s="55">
        <f>A18</f>
        <v>10</v>
      </c>
      <c r="M20" s="55">
        <f>A18</f>
        <v>10</v>
      </c>
      <c r="N20" s="56">
        <f>A18</f>
        <v>10</v>
      </c>
    </row>
    <row r="21" spans="1:14" ht="16.5" thickBot="1" x14ac:dyDescent="0.3">
      <c r="B21" s="71"/>
      <c r="C21" s="72" t="s">
        <v>51</v>
      </c>
      <c r="D21" s="73">
        <f t="shared" ref="D21:N21" si="1">+(D19/D20)</f>
        <v>1</v>
      </c>
      <c r="E21" s="74">
        <f t="shared" si="1"/>
        <v>0.8</v>
      </c>
      <c r="F21" s="74">
        <f t="shared" si="1"/>
        <v>0.6</v>
      </c>
      <c r="G21" s="74">
        <f t="shared" si="1"/>
        <v>0.9</v>
      </c>
      <c r="H21" s="74">
        <f t="shared" si="1"/>
        <v>0.6</v>
      </c>
      <c r="I21" s="74">
        <f t="shared" si="1"/>
        <v>0.8</v>
      </c>
      <c r="J21" s="74">
        <f t="shared" si="1"/>
        <v>0.8</v>
      </c>
      <c r="K21" s="74">
        <f t="shared" si="1"/>
        <v>0.8</v>
      </c>
      <c r="L21" s="74">
        <f t="shared" si="1"/>
        <v>0.7</v>
      </c>
      <c r="M21" s="74">
        <f t="shared" si="1"/>
        <v>0.8</v>
      </c>
      <c r="N21" s="75">
        <f t="shared" si="1"/>
        <v>1</v>
      </c>
    </row>
  </sheetData>
  <pageMargins left="0.7" right="0.7" top="0.75" bottom="0.75" header="0.3" footer="0.3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T38"/>
  <sheetViews>
    <sheetView tabSelected="1" topLeftCell="A13" workbookViewId="0">
      <selection activeCell="C31" sqref="C31"/>
    </sheetView>
  </sheetViews>
  <sheetFormatPr defaultRowHeight="15" x14ac:dyDescent="0.25"/>
  <cols>
    <col min="1" max="1" width="3.85546875" customWidth="1"/>
    <col min="2" max="2" width="15.7109375" customWidth="1"/>
    <col min="3" max="3" width="40.7109375" customWidth="1"/>
    <col min="4" max="14" width="10.7109375" customWidth="1"/>
  </cols>
  <sheetData>
    <row r="1" spans="1:20" s="1" customFormat="1" ht="15.75" x14ac:dyDescent="0.25">
      <c r="B1" s="12"/>
      <c r="C1" s="8" t="s">
        <v>14</v>
      </c>
      <c r="D1" s="8" t="s">
        <v>15</v>
      </c>
      <c r="L1" s="7"/>
      <c r="M1" s="6"/>
      <c r="N1" s="6"/>
    </row>
    <row r="2" spans="1:20" s="1" customFormat="1" ht="15.75" x14ac:dyDescent="0.25">
      <c r="B2" s="12"/>
      <c r="C2" s="8" t="s">
        <v>13</v>
      </c>
      <c r="D2" s="9"/>
      <c r="L2" s="7"/>
      <c r="M2" s="6"/>
      <c r="N2" s="6"/>
    </row>
    <row r="3" spans="1:20" s="1" customFormat="1" ht="15.75" x14ac:dyDescent="0.25">
      <c r="B3" s="12"/>
      <c r="C3" s="8" t="s">
        <v>12</v>
      </c>
      <c r="D3" s="10"/>
      <c r="L3" s="7"/>
      <c r="M3" s="6"/>
      <c r="N3" s="6"/>
    </row>
    <row r="4" spans="1:20" s="1" customFormat="1" ht="15.75" x14ac:dyDescent="0.25">
      <c r="B4" s="12"/>
      <c r="C4" s="16" t="s">
        <v>23</v>
      </c>
      <c r="D4" s="17"/>
      <c r="L4" s="7"/>
      <c r="M4" s="6"/>
      <c r="N4" s="6"/>
    </row>
    <row r="5" spans="1:20" s="1" customFormat="1" ht="15.75" x14ac:dyDescent="0.25">
      <c r="B5" s="12"/>
      <c r="C5" s="8" t="s">
        <v>16</v>
      </c>
      <c r="D5" s="11"/>
      <c r="L5" s="7"/>
      <c r="M5" s="6"/>
      <c r="N5" s="6"/>
    </row>
    <row r="6" spans="1:20" s="1" customFormat="1" ht="15.75" x14ac:dyDescent="0.25">
      <c r="B6" s="12"/>
      <c r="C6" s="8" t="s">
        <v>24</v>
      </c>
      <c r="D6" s="13"/>
      <c r="L6" s="7"/>
      <c r="M6" s="6"/>
      <c r="N6" s="6"/>
    </row>
    <row r="7" spans="1:20" s="1" customFormat="1" ht="16.5" thickBot="1" x14ac:dyDescent="0.3">
      <c r="B7" s="12"/>
      <c r="C7" s="2"/>
      <c r="L7" s="7"/>
      <c r="M7" s="6"/>
      <c r="N7" s="6"/>
    </row>
    <row r="8" spans="1:20" s="2" customFormat="1" ht="113.25" customHeight="1" thickBot="1" x14ac:dyDescent="0.3">
      <c r="B8" s="37" t="s">
        <v>22</v>
      </c>
      <c r="C8" s="38" t="s">
        <v>56</v>
      </c>
      <c r="D8" s="76" t="s">
        <v>0</v>
      </c>
      <c r="E8" s="77" t="s">
        <v>1</v>
      </c>
      <c r="F8" s="77" t="s">
        <v>2</v>
      </c>
      <c r="G8" s="77" t="s">
        <v>8</v>
      </c>
      <c r="H8" s="77" t="s">
        <v>6</v>
      </c>
      <c r="I8" s="77" t="s">
        <v>11</v>
      </c>
      <c r="J8" s="77" t="s">
        <v>3</v>
      </c>
      <c r="K8" s="77" t="s">
        <v>4</v>
      </c>
      <c r="L8" s="77" t="s">
        <v>5</v>
      </c>
      <c r="M8" s="77" t="s">
        <v>9</v>
      </c>
      <c r="N8" s="78" t="s">
        <v>10</v>
      </c>
    </row>
    <row r="9" spans="1:20" s="39" customFormat="1" ht="15.75" x14ac:dyDescent="0.25">
      <c r="A9" s="39">
        <v>1</v>
      </c>
      <c r="B9" s="40">
        <v>43874</v>
      </c>
      <c r="C9" s="41" t="s">
        <v>18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4"/>
      <c r="O9" s="48"/>
      <c r="P9" s="48"/>
      <c r="Q9" s="48"/>
      <c r="R9" s="48"/>
      <c r="S9" s="48"/>
      <c r="T9" s="48"/>
    </row>
    <row r="10" spans="1:20" s="39" customFormat="1" ht="15.75" x14ac:dyDescent="0.25">
      <c r="A10" s="39">
        <v>2</v>
      </c>
      <c r="B10" s="40">
        <v>43881</v>
      </c>
      <c r="C10" s="63" t="s">
        <v>25</v>
      </c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48"/>
      <c r="P10" s="48"/>
      <c r="Q10" s="48"/>
      <c r="R10" s="48"/>
      <c r="S10" s="48"/>
      <c r="T10" s="48"/>
    </row>
    <row r="11" spans="1:20" s="39" customFormat="1" ht="15.75" x14ac:dyDescent="0.25">
      <c r="A11" s="39">
        <v>3</v>
      </c>
      <c r="B11" s="52">
        <v>43887</v>
      </c>
      <c r="C11" s="53" t="s">
        <v>17</v>
      </c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1"/>
      <c r="O11" s="48"/>
      <c r="P11" s="48"/>
      <c r="Q11" s="48"/>
      <c r="R11" s="48"/>
      <c r="S11" s="48"/>
      <c r="T11" s="48"/>
    </row>
    <row r="12" spans="1:20" s="39" customFormat="1" ht="31.5" x14ac:dyDescent="0.25">
      <c r="A12" s="39">
        <v>4</v>
      </c>
      <c r="B12" s="52">
        <v>43888</v>
      </c>
      <c r="C12" s="53" t="s">
        <v>26</v>
      </c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1"/>
      <c r="O12" s="48"/>
      <c r="P12" s="48"/>
      <c r="Q12" s="48"/>
      <c r="R12" s="48"/>
      <c r="S12" s="48"/>
      <c r="T12" s="48"/>
    </row>
    <row r="13" spans="1:20" s="39" customFormat="1" ht="15.75" x14ac:dyDescent="0.25">
      <c r="A13" s="39">
        <v>5</v>
      </c>
      <c r="B13" s="52">
        <v>43896</v>
      </c>
      <c r="C13" s="53" t="s">
        <v>19</v>
      </c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48"/>
      <c r="P13" s="48"/>
      <c r="Q13" s="48"/>
      <c r="R13" s="48"/>
      <c r="S13" s="48"/>
      <c r="T13" s="48"/>
    </row>
    <row r="14" spans="1:20" s="39" customFormat="1" ht="15.75" x14ac:dyDescent="0.25">
      <c r="A14" s="39">
        <v>6</v>
      </c>
      <c r="B14" s="52">
        <v>43944</v>
      </c>
      <c r="C14" s="53" t="s">
        <v>20</v>
      </c>
      <c r="D14" s="80"/>
      <c r="E14" s="81"/>
      <c r="F14" s="81"/>
      <c r="G14" s="81"/>
      <c r="H14" s="81"/>
      <c r="I14" s="81"/>
      <c r="J14" s="81"/>
      <c r="K14" s="81"/>
      <c r="L14" s="81"/>
      <c r="M14" s="81"/>
      <c r="N14" s="82"/>
      <c r="O14" s="48"/>
      <c r="P14" s="48"/>
      <c r="Q14" s="48"/>
      <c r="R14" s="48"/>
      <c r="S14" s="48"/>
      <c r="T14" s="48"/>
    </row>
    <row r="15" spans="1:20" s="39" customFormat="1" ht="31.5" x14ac:dyDescent="0.25">
      <c r="A15" s="39">
        <v>7</v>
      </c>
      <c r="B15" s="52">
        <v>43959</v>
      </c>
      <c r="C15" s="53" t="s">
        <v>38</v>
      </c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8"/>
      <c r="P15" s="48"/>
      <c r="Q15" s="48"/>
      <c r="R15" s="48"/>
      <c r="S15" s="48"/>
      <c r="T15" s="48"/>
    </row>
    <row r="16" spans="1:20" s="39" customFormat="1" ht="15.75" x14ac:dyDescent="0.25">
      <c r="A16" s="39">
        <v>8</v>
      </c>
      <c r="B16" s="52">
        <v>43962</v>
      </c>
      <c r="C16" s="53" t="s">
        <v>21</v>
      </c>
      <c r="D16" s="80"/>
      <c r="E16" s="81"/>
      <c r="F16" s="81"/>
      <c r="G16" s="81"/>
      <c r="H16" s="81"/>
      <c r="I16" s="81"/>
      <c r="J16" s="81"/>
      <c r="K16" s="81"/>
      <c r="L16" s="81"/>
      <c r="M16" s="81"/>
      <c r="N16" s="82"/>
      <c r="O16" s="48"/>
      <c r="P16" s="48"/>
      <c r="Q16" s="48"/>
      <c r="R16" s="48"/>
      <c r="S16" s="48"/>
      <c r="T16" s="48"/>
    </row>
    <row r="17" spans="1:20" s="39" customFormat="1" ht="15.75" x14ac:dyDescent="0.25">
      <c r="A17" s="39">
        <v>9</v>
      </c>
      <c r="B17" s="52">
        <v>44007</v>
      </c>
      <c r="C17" s="53" t="s">
        <v>52</v>
      </c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48"/>
      <c r="P17" s="48"/>
      <c r="Q17" s="48"/>
      <c r="R17" s="48"/>
      <c r="S17" s="48"/>
      <c r="T17" s="48"/>
    </row>
    <row r="18" spans="1:20" s="39" customFormat="1" ht="15.75" x14ac:dyDescent="0.25">
      <c r="A18" s="39">
        <v>10</v>
      </c>
      <c r="B18" s="52">
        <v>44013</v>
      </c>
      <c r="C18" s="53" t="s">
        <v>27</v>
      </c>
      <c r="D18" s="45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8"/>
      <c r="P18" s="48"/>
      <c r="Q18" s="48"/>
      <c r="R18" s="48"/>
      <c r="S18" s="48"/>
      <c r="T18" s="48"/>
    </row>
    <row r="19" spans="1:20" s="39" customFormat="1" ht="15.75" x14ac:dyDescent="0.25">
      <c r="A19" s="39">
        <v>11</v>
      </c>
      <c r="B19" s="52">
        <v>44035</v>
      </c>
      <c r="C19" s="53" t="s">
        <v>53</v>
      </c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48"/>
      <c r="P19" s="48"/>
      <c r="Q19" s="48"/>
      <c r="R19" s="48"/>
      <c r="S19" s="48"/>
      <c r="T19" s="48"/>
    </row>
    <row r="20" spans="1:20" s="39" customFormat="1" ht="15.75" x14ac:dyDescent="0.25">
      <c r="A20" s="39">
        <v>12</v>
      </c>
      <c r="B20" s="52">
        <v>44039</v>
      </c>
      <c r="C20" s="53" t="s">
        <v>54</v>
      </c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8"/>
      <c r="P20" s="48"/>
      <c r="Q20" s="48"/>
      <c r="R20" s="48"/>
      <c r="S20" s="48"/>
      <c r="T20" s="48"/>
    </row>
    <row r="21" spans="1:20" s="39" customFormat="1" ht="31.5" x14ac:dyDescent="0.25">
      <c r="A21" s="39">
        <v>13</v>
      </c>
      <c r="B21" s="52">
        <v>44057</v>
      </c>
      <c r="C21" s="53" t="s">
        <v>67</v>
      </c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7"/>
    </row>
    <row r="22" spans="1:20" s="39" customFormat="1" ht="51.75" customHeight="1" x14ac:dyDescent="0.25">
      <c r="A22" s="39">
        <v>14</v>
      </c>
      <c r="B22" s="52">
        <v>44075</v>
      </c>
      <c r="C22" s="57" t="s">
        <v>28</v>
      </c>
      <c r="D22" s="54"/>
      <c r="E22" s="55"/>
      <c r="F22" s="55"/>
      <c r="G22" s="55"/>
      <c r="H22" s="55"/>
      <c r="I22" s="55"/>
      <c r="J22" s="55"/>
      <c r="K22" s="55"/>
      <c r="L22" s="46"/>
      <c r="M22" s="55"/>
      <c r="N22" s="56"/>
    </row>
    <row r="23" spans="1:20" s="39" customFormat="1" ht="31.5" x14ac:dyDescent="0.25">
      <c r="A23" s="39">
        <v>15</v>
      </c>
      <c r="B23" s="52">
        <v>44076</v>
      </c>
      <c r="C23" s="57" t="s">
        <v>29</v>
      </c>
      <c r="D23" s="54"/>
      <c r="E23" s="55"/>
      <c r="F23" s="55"/>
      <c r="G23" s="55"/>
      <c r="H23" s="55"/>
      <c r="I23" s="55"/>
      <c r="J23" s="55"/>
      <c r="K23" s="55"/>
      <c r="L23" s="46"/>
      <c r="M23" s="55"/>
      <c r="N23" s="56"/>
    </row>
    <row r="24" spans="1:20" s="39" customFormat="1" ht="31.5" x14ac:dyDescent="0.25">
      <c r="A24" s="39">
        <v>16</v>
      </c>
      <c r="B24" s="52">
        <v>44083</v>
      </c>
      <c r="C24" s="57" t="s">
        <v>68</v>
      </c>
      <c r="D24" s="54">
        <v>1</v>
      </c>
      <c r="E24" s="55">
        <v>1</v>
      </c>
      <c r="F24" s="55">
        <v>1</v>
      </c>
      <c r="G24" s="55">
        <v>1</v>
      </c>
      <c r="H24" s="55">
        <v>1</v>
      </c>
      <c r="I24" s="55">
        <v>1</v>
      </c>
      <c r="J24" s="55">
        <v>1</v>
      </c>
      <c r="K24" s="55">
        <v>1</v>
      </c>
      <c r="L24" s="58">
        <v>0</v>
      </c>
      <c r="M24" s="55">
        <v>1</v>
      </c>
      <c r="N24" s="56">
        <v>1</v>
      </c>
    </row>
    <row r="25" spans="1:20" s="39" customFormat="1" ht="31.5" x14ac:dyDescent="0.25">
      <c r="A25" s="39">
        <v>17</v>
      </c>
      <c r="B25" s="52">
        <v>44092</v>
      </c>
      <c r="C25" s="57" t="s">
        <v>58</v>
      </c>
      <c r="D25" s="54">
        <v>1</v>
      </c>
      <c r="E25" s="55">
        <v>1</v>
      </c>
      <c r="F25" s="55">
        <v>1</v>
      </c>
      <c r="G25" s="55">
        <v>1</v>
      </c>
      <c r="H25" s="55">
        <v>1</v>
      </c>
      <c r="I25" s="55">
        <v>1</v>
      </c>
      <c r="J25" s="55">
        <v>1</v>
      </c>
      <c r="K25" s="55">
        <v>1</v>
      </c>
      <c r="L25" s="58">
        <v>0</v>
      </c>
      <c r="M25" s="55">
        <v>0</v>
      </c>
      <c r="N25" s="56">
        <v>1</v>
      </c>
    </row>
    <row r="26" spans="1:20" s="39" customFormat="1" ht="31.5" x14ac:dyDescent="0.25">
      <c r="A26" s="39">
        <v>18</v>
      </c>
      <c r="B26" s="52">
        <v>44097</v>
      </c>
      <c r="C26" s="57" t="s">
        <v>59</v>
      </c>
      <c r="D26" s="54">
        <v>1</v>
      </c>
      <c r="E26" s="55">
        <v>1</v>
      </c>
      <c r="F26" s="55">
        <v>1</v>
      </c>
      <c r="G26" s="55">
        <v>1</v>
      </c>
      <c r="H26" s="55">
        <v>1</v>
      </c>
      <c r="I26" s="55">
        <v>1</v>
      </c>
      <c r="J26" s="55">
        <v>1</v>
      </c>
      <c r="K26" s="59">
        <v>0</v>
      </c>
      <c r="L26" s="55">
        <v>0</v>
      </c>
      <c r="M26" s="55">
        <v>1</v>
      </c>
      <c r="N26" s="56">
        <v>1</v>
      </c>
    </row>
    <row r="27" spans="1:20" s="39" customFormat="1" ht="31.5" x14ac:dyDescent="0.25">
      <c r="A27" s="39">
        <v>19</v>
      </c>
      <c r="B27" s="52">
        <v>44120</v>
      </c>
      <c r="C27" s="57" t="s">
        <v>60</v>
      </c>
      <c r="D27" s="54">
        <v>1</v>
      </c>
      <c r="E27" s="55">
        <v>1</v>
      </c>
      <c r="F27" s="55">
        <v>1</v>
      </c>
      <c r="G27" s="55">
        <v>1</v>
      </c>
      <c r="H27" s="55">
        <v>1</v>
      </c>
      <c r="I27" s="55">
        <v>1</v>
      </c>
      <c r="J27" s="55">
        <v>1</v>
      </c>
      <c r="K27" s="55">
        <v>1</v>
      </c>
      <c r="L27" s="55">
        <v>0</v>
      </c>
      <c r="M27" s="55">
        <v>1</v>
      </c>
      <c r="N27" s="56">
        <v>1</v>
      </c>
    </row>
    <row r="28" spans="1:20" s="39" customFormat="1" ht="31.5" x14ac:dyDescent="0.25">
      <c r="A28" s="39">
        <v>20</v>
      </c>
      <c r="B28" s="52">
        <v>44134</v>
      </c>
      <c r="C28" s="57" t="s">
        <v>61</v>
      </c>
      <c r="D28" s="54">
        <v>1</v>
      </c>
      <c r="E28" s="55">
        <v>0</v>
      </c>
      <c r="F28" s="55">
        <v>1</v>
      </c>
      <c r="G28" s="55">
        <v>1</v>
      </c>
      <c r="H28" s="55">
        <v>1</v>
      </c>
      <c r="I28" s="55">
        <v>1</v>
      </c>
      <c r="J28" s="55">
        <v>1</v>
      </c>
      <c r="K28" s="55">
        <v>1</v>
      </c>
      <c r="L28" s="55">
        <v>1</v>
      </c>
      <c r="M28" s="55">
        <v>1</v>
      </c>
      <c r="N28" s="56">
        <v>1</v>
      </c>
    </row>
    <row r="29" spans="1:20" s="39" customFormat="1" ht="15.75" x14ac:dyDescent="0.25">
      <c r="A29" s="39">
        <v>21</v>
      </c>
      <c r="B29" s="52">
        <v>44146</v>
      </c>
      <c r="C29" s="57" t="s">
        <v>62</v>
      </c>
      <c r="D29" s="54">
        <v>1</v>
      </c>
      <c r="E29" s="55">
        <v>1</v>
      </c>
      <c r="F29" s="55">
        <v>1</v>
      </c>
      <c r="G29" s="55">
        <v>1</v>
      </c>
      <c r="H29" s="55">
        <v>1</v>
      </c>
      <c r="I29" s="55">
        <v>1</v>
      </c>
      <c r="J29" s="55">
        <v>1</v>
      </c>
      <c r="K29" s="55">
        <v>1</v>
      </c>
      <c r="L29" s="55">
        <v>0</v>
      </c>
      <c r="M29" s="55">
        <v>1</v>
      </c>
      <c r="N29" s="56">
        <v>1</v>
      </c>
    </row>
    <row r="30" spans="1:20" s="39" customFormat="1" ht="15.75" x14ac:dyDescent="0.25">
      <c r="A30" s="39">
        <v>22</v>
      </c>
      <c r="B30" s="60">
        <v>44153</v>
      </c>
      <c r="C30" s="57" t="s">
        <v>63</v>
      </c>
      <c r="D30" s="54">
        <v>1</v>
      </c>
      <c r="E30" s="55">
        <v>1</v>
      </c>
      <c r="F30" s="55">
        <v>1</v>
      </c>
      <c r="G30" s="55">
        <v>1</v>
      </c>
      <c r="H30" s="55">
        <v>1</v>
      </c>
      <c r="I30" s="55">
        <v>1</v>
      </c>
      <c r="J30" s="55">
        <v>1</v>
      </c>
      <c r="K30" s="55">
        <v>1</v>
      </c>
      <c r="L30" s="55">
        <v>1</v>
      </c>
      <c r="M30" s="55">
        <v>1</v>
      </c>
      <c r="N30" s="56">
        <v>1</v>
      </c>
    </row>
    <row r="31" spans="1:20" s="39" customFormat="1" ht="31.5" x14ac:dyDescent="0.25">
      <c r="A31" s="39">
        <v>23</v>
      </c>
      <c r="B31" s="52">
        <v>44160</v>
      </c>
      <c r="C31" s="57" t="s">
        <v>64</v>
      </c>
      <c r="D31" s="54">
        <v>1</v>
      </c>
      <c r="E31" s="61">
        <v>0</v>
      </c>
      <c r="F31" s="55">
        <v>1</v>
      </c>
      <c r="G31" s="55">
        <v>1</v>
      </c>
      <c r="H31" s="61">
        <v>0</v>
      </c>
      <c r="I31" s="61">
        <v>0</v>
      </c>
      <c r="J31" s="55">
        <v>1</v>
      </c>
      <c r="K31" s="55"/>
      <c r="L31" s="55">
        <v>1</v>
      </c>
      <c r="M31" s="55">
        <v>1</v>
      </c>
      <c r="N31" s="56">
        <v>1</v>
      </c>
    </row>
    <row r="32" spans="1:20" s="39" customFormat="1" ht="31.5" x14ac:dyDescent="0.25">
      <c r="A32" s="39">
        <v>24</v>
      </c>
      <c r="B32" s="52">
        <v>44169</v>
      </c>
      <c r="C32" s="57" t="s">
        <v>65</v>
      </c>
      <c r="D32" s="62">
        <v>0</v>
      </c>
      <c r="E32" s="55">
        <v>0</v>
      </c>
      <c r="F32" s="55">
        <v>1</v>
      </c>
      <c r="G32" s="55">
        <v>1</v>
      </c>
      <c r="H32" s="55">
        <v>0</v>
      </c>
      <c r="I32" s="55">
        <v>0</v>
      </c>
      <c r="J32" s="55">
        <v>0</v>
      </c>
      <c r="K32" s="55">
        <v>1</v>
      </c>
      <c r="L32" s="55">
        <v>0</v>
      </c>
      <c r="M32" s="55">
        <v>1</v>
      </c>
      <c r="N32" s="56">
        <v>1</v>
      </c>
    </row>
    <row r="33" spans="1:14" s="39" customFormat="1" ht="32.25" thickBot="1" x14ac:dyDescent="0.3">
      <c r="A33" s="39">
        <v>25</v>
      </c>
      <c r="B33" s="64">
        <v>44176</v>
      </c>
      <c r="C33" s="65" t="s">
        <v>66</v>
      </c>
      <c r="D33" s="66">
        <v>1</v>
      </c>
      <c r="E33" s="67">
        <v>0</v>
      </c>
      <c r="F33" s="67">
        <v>1</v>
      </c>
      <c r="G33" s="67">
        <v>1</v>
      </c>
      <c r="H33" s="67">
        <v>0</v>
      </c>
      <c r="I33" s="67">
        <v>0</v>
      </c>
      <c r="J33" s="67">
        <v>1</v>
      </c>
      <c r="K33" s="67">
        <v>0</v>
      </c>
      <c r="L33" s="67">
        <v>1</v>
      </c>
      <c r="M33" s="67">
        <v>1</v>
      </c>
      <c r="N33" s="68">
        <v>1</v>
      </c>
    </row>
    <row r="34" spans="1:14" s="1" customFormat="1" ht="31.5" x14ac:dyDescent="0.25">
      <c r="B34" s="21"/>
      <c r="C34" s="69" t="s">
        <v>47</v>
      </c>
      <c r="D34" s="42">
        <f>SUM(D24:D33)</f>
        <v>9</v>
      </c>
      <c r="E34" s="43">
        <f t="shared" ref="E34:N34" si="0">SUM(E24:E33)</f>
        <v>6</v>
      </c>
      <c r="F34" s="43">
        <f>SUM(F24:F33)</f>
        <v>10</v>
      </c>
      <c r="G34" s="43">
        <f t="shared" si="0"/>
        <v>10</v>
      </c>
      <c r="H34" s="43">
        <f t="shared" si="0"/>
        <v>7</v>
      </c>
      <c r="I34" s="43">
        <f t="shared" si="0"/>
        <v>7</v>
      </c>
      <c r="J34" s="43">
        <f t="shared" si="0"/>
        <v>9</v>
      </c>
      <c r="K34" s="43">
        <f t="shared" si="0"/>
        <v>7</v>
      </c>
      <c r="L34" s="43">
        <f t="shared" si="0"/>
        <v>4</v>
      </c>
      <c r="M34" s="43">
        <f t="shared" si="0"/>
        <v>9</v>
      </c>
      <c r="N34" s="44">
        <f t="shared" si="0"/>
        <v>10</v>
      </c>
    </row>
    <row r="35" spans="1:14" s="1" customFormat="1" ht="15.75" x14ac:dyDescent="0.25">
      <c r="B35" s="26"/>
      <c r="C35" s="70" t="s">
        <v>7</v>
      </c>
      <c r="D35" s="54">
        <f>A33</f>
        <v>25</v>
      </c>
      <c r="E35" s="55">
        <f>A33</f>
        <v>25</v>
      </c>
      <c r="F35" s="55">
        <f>A33</f>
        <v>25</v>
      </c>
      <c r="G35" s="55">
        <f>A33</f>
        <v>25</v>
      </c>
      <c r="H35" s="55">
        <f>A33</f>
        <v>25</v>
      </c>
      <c r="I35" s="55">
        <f>A33</f>
        <v>25</v>
      </c>
      <c r="J35" s="55">
        <f>A33</f>
        <v>25</v>
      </c>
      <c r="K35" s="55">
        <f>A33</f>
        <v>25</v>
      </c>
      <c r="L35" s="55">
        <f>A33</f>
        <v>25</v>
      </c>
      <c r="M35" s="55">
        <f>A33</f>
        <v>25</v>
      </c>
      <c r="N35" s="56">
        <f>A33</f>
        <v>25</v>
      </c>
    </row>
    <row r="36" spans="1:14" s="1" customFormat="1" ht="31.5" x14ac:dyDescent="0.25">
      <c r="B36" s="26"/>
      <c r="C36" s="70" t="s">
        <v>49</v>
      </c>
      <c r="D36" s="54">
        <v>10</v>
      </c>
      <c r="E36" s="55">
        <v>10</v>
      </c>
      <c r="F36" s="55">
        <v>10</v>
      </c>
      <c r="G36" s="55">
        <v>10</v>
      </c>
      <c r="H36" s="55">
        <v>10</v>
      </c>
      <c r="I36" s="55">
        <v>10</v>
      </c>
      <c r="J36" s="55">
        <v>10</v>
      </c>
      <c r="K36" s="55">
        <v>10</v>
      </c>
      <c r="L36" s="55">
        <v>10</v>
      </c>
      <c r="M36" s="55">
        <v>10</v>
      </c>
      <c r="N36" s="56">
        <v>10</v>
      </c>
    </row>
    <row r="37" spans="1:14" s="1" customFormat="1" ht="32.25" thickBot="1" x14ac:dyDescent="0.3">
      <c r="B37" s="71"/>
      <c r="C37" s="72" t="s">
        <v>48</v>
      </c>
      <c r="D37" s="73">
        <f>+(D34/D36)</f>
        <v>0.9</v>
      </c>
      <c r="E37" s="74">
        <f t="shared" ref="E37:N37" si="1">+(E34/E36)</f>
        <v>0.6</v>
      </c>
      <c r="F37" s="74">
        <f t="shared" si="1"/>
        <v>1</v>
      </c>
      <c r="G37" s="74">
        <f t="shared" si="1"/>
        <v>1</v>
      </c>
      <c r="H37" s="74">
        <f t="shared" si="1"/>
        <v>0.7</v>
      </c>
      <c r="I37" s="74">
        <f t="shared" si="1"/>
        <v>0.7</v>
      </c>
      <c r="J37" s="74">
        <f t="shared" si="1"/>
        <v>0.9</v>
      </c>
      <c r="K37" s="74">
        <f t="shared" si="1"/>
        <v>0.7</v>
      </c>
      <c r="L37" s="74">
        <f t="shared" si="1"/>
        <v>0.4</v>
      </c>
      <c r="M37" s="74">
        <f t="shared" si="1"/>
        <v>0.9</v>
      </c>
      <c r="N37" s="75">
        <f t="shared" si="1"/>
        <v>1</v>
      </c>
    </row>
    <row r="38" spans="1:14" s="1" customFormat="1" ht="15.75" x14ac:dyDescent="0.25">
      <c r="B38" s="12"/>
      <c r="C38" s="2"/>
    </row>
  </sheetData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Forums 2022</vt:lpstr>
      <vt:lpstr>Forums 2021</vt:lpstr>
      <vt:lpstr>Forums 2020</vt:lpstr>
    </vt:vector>
  </TitlesOfParts>
  <Company>Rotorua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Dunn</dc:creator>
  <cp:lastModifiedBy>Kim McGrath</cp:lastModifiedBy>
  <cp:lastPrinted>2022-10-11T03:10:20Z</cp:lastPrinted>
  <dcterms:created xsi:type="dcterms:W3CDTF">2014-01-06T01:14:30Z</dcterms:created>
  <dcterms:modified xsi:type="dcterms:W3CDTF">2022-10-11T03:11:21Z</dcterms:modified>
</cp:coreProperties>
</file>